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cym研究生\研究生招生\2020招生\调剂\第二轮\成绩公示\"/>
    </mc:Choice>
  </mc:AlternateContent>
  <bookViews>
    <workbookView xWindow="0" yWindow="0" windowWidth="28800" windowHeight="1254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K7" i="1" l="1"/>
  <c r="I7" i="1"/>
  <c r="G7" i="1"/>
  <c r="E7" i="1"/>
  <c r="K6" i="1"/>
  <c r="I6" i="1"/>
  <c r="G6" i="1"/>
  <c r="E6" i="1"/>
  <c r="K5" i="1"/>
  <c r="I5" i="1"/>
  <c r="G5" i="1"/>
  <c r="E5" i="1"/>
  <c r="L7" i="1" l="1"/>
  <c r="M7" i="1" s="1"/>
  <c r="N7" i="1" s="1"/>
  <c r="L6" i="1"/>
  <c r="M6" i="1" s="1"/>
  <c r="N6" i="1" s="1"/>
  <c r="L5" i="1"/>
  <c r="M5" i="1" s="1"/>
  <c r="N5" i="1" s="1"/>
</calcChain>
</file>

<file path=xl/sharedStrings.xml><?xml version="1.0" encoding="utf-8"?>
<sst xmlns="http://schemas.openxmlformats.org/spreadsheetml/2006/main" count="39" uniqueCount="33">
  <si>
    <t>序号</t>
  </si>
  <si>
    <t>考生编号</t>
  </si>
  <si>
    <t>姓名</t>
  </si>
  <si>
    <t>初试成绩</t>
  </si>
  <si>
    <t>初试成绩折算（初试/3×70%）</t>
  </si>
  <si>
    <t>面试综合能力成绩</t>
  </si>
  <si>
    <t>面试综合能力成绩折算（面试综合×65%）</t>
  </si>
  <si>
    <t>面试英语成绩</t>
  </si>
  <si>
    <t>英语成绩折算（英语×20%）</t>
  </si>
  <si>
    <t>面试政治成绩</t>
  </si>
  <si>
    <t>政治成绩折算（政治×15%）</t>
  </si>
  <si>
    <t>复试成绩总和</t>
  </si>
  <si>
    <t>复试成绩折算小计（复试×30%）</t>
  </si>
  <si>
    <t>入学考试总成绩（初试折算+复试折算）</t>
  </si>
  <si>
    <t>排名</t>
  </si>
  <si>
    <t>同等学力加试</t>
  </si>
  <si>
    <t>一志愿/调剂</t>
  </si>
  <si>
    <t>学习形式</t>
  </si>
  <si>
    <t>是否录取</t>
  </si>
  <si>
    <t>科目名称一</t>
  </si>
  <si>
    <t>科目名称二</t>
  </si>
  <si>
    <t>调剂</t>
  </si>
  <si>
    <t>非全日制</t>
  </si>
  <si>
    <t>101250000007574</t>
  </si>
  <si>
    <t>靳璐瑶</t>
  </si>
  <si>
    <t>104030125100432</t>
  </si>
  <si>
    <t>吴莹</t>
  </si>
  <si>
    <t>104040125300086</t>
  </si>
  <si>
    <t>陈璐瑶</t>
  </si>
  <si>
    <t>拟录取</t>
    <phoneticPr fontId="9" type="noConversion"/>
  </si>
  <si>
    <t>注：排名前面学生放弃拟录取，后面的学生按从高到低的总分排名，依次补录。</t>
    <phoneticPr fontId="9" type="noConversion"/>
  </si>
  <si>
    <t>专业（领域）名称：工商管理  复试科目：面试政治，面试综合能力，面试英语  学院领导小组组长（签章）：         学院（章）：</t>
    <phoneticPr fontId="9" type="noConversion"/>
  </si>
  <si>
    <t>华东交通大学经济管理学院2020年硕士研究生复试情况一览表（MBA补录）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</si>
</sst>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3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name val="黑体"/>
      <family val="3"/>
      <charset val="134"/>
    </font>
    <font>
      <b/>
      <sz val="11"/>
      <name val="仿宋_GB2312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b/>
      <sz val="12"/>
      <name val="仿宋_GB231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10" fillId="0" borderId="0" xfId="0" applyFont="1" applyFill="1">
      <alignment vertical="center"/>
    </xf>
    <xf numFmtId="0" fontId="11" fillId="0" borderId="0" xfId="0" applyFont="1" applyFill="1">
      <alignment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12" fillId="0" borderId="0" xfId="0" applyFont="1" applyFill="1" applyBorder="1" applyAlignment="1">
      <alignment horizontal="left"/>
    </xf>
    <xf numFmtId="49" fontId="12" fillId="0" borderId="0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9"/>
  <sheetViews>
    <sheetView tabSelected="1" workbookViewId="0">
      <selection activeCell="T21" sqref="T21"/>
    </sheetView>
  </sheetViews>
  <sheetFormatPr defaultColWidth="9" defaultRowHeight="13.5"/>
  <cols>
    <col min="1" max="1" width="3" style="3" customWidth="1"/>
    <col min="2" max="2" width="17" style="3" customWidth="1"/>
    <col min="3" max="3" width="7.875" style="3" customWidth="1"/>
    <col min="4" max="5" width="8.75" style="3" customWidth="1"/>
    <col min="6" max="6" width="7.125" style="3" customWidth="1"/>
    <col min="7" max="7" width="7.25" style="3" customWidth="1"/>
    <col min="8" max="8" width="6.875" style="3" customWidth="1"/>
    <col min="9" max="10" width="7.125" style="3" customWidth="1"/>
    <col min="11" max="11" width="6.875" style="3" customWidth="1"/>
    <col min="12" max="12" width="8" style="3" customWidth="1"/>
    <col min="13" max="13" width="8.75" style="3" customWidth="1"/>
    <col min="14" max="14" width="6.875" style="3" customWidth="1"/>
    <col min="15" max="15" width="4.25" style="3" customWidth="1"/>
    <col min="16" max="16" width="4.375" style="3" customWidth="1"/>
    <col min="17" max="17" width="3.875" style="3" customWidth="1"/>
    <col min="18" max="18" width="4.5" style="3" customWidth="1"/>
    <col min="19" max="19" width="7.625" style="3" customWidth="1"/>
    <col min="20" max="20" width="7" style="3" customWidth="1"/>
    <col min="21" max="16383" width="9" style="3"/>
  </cols>
  <sheetData>
    <row r="1" spans="1:16383" s="1" customFormat="1" ht="53.25" customHeight="1">
      <c r="A1" s="11" t="s">
        <v>32</v>
      </c>
      <c r="B1" s="12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</row>
    <row r="2" spans="1:16383" s="2" customFormat="1" ht="33.75" customHeight="1">
      <c r="A2" s="13" t="s">
        <v>31</v>
      </c>
      <c r="B2" s="14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16383" s="2" customFormat="1" ht="20.25">
      <c r="A3" s="16" t="s">
        <v>0</v>
      </c>
      <c r="B3" s="18" t="s">
        <v>1</v>
      </c>
      <c r="C3" s="16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  <c r="K3" s="15" t="s">
        <v>10</v>
      </c>
      <c r="L3" s="15" t="s">
        <v>11</v>
      </c>
      <c r="M3" s="15" t="s">
        <v>12</v>
      </c>
      <c r="N3" s="15" t="s">
        <v>13</v>
      </c>
      <c r="O3" s="15" t="s">
        <v>14</v>
      </c>
      <c r="P3" s="15" t="s">
        <v>15</v>
      </c>
      <c r="Q3" s="15"/>
      <c r="R3" s="16" t="s">
        <v>16</v>
      </c>
      <c r="S3" s="20" t="s">
        <v>17</v>
      </c>
      <c r="T3" s="20" t="s">
        <v>18</v>
      </c>
    </row>
    <row r="4" spans="1:16383" s="2" customFormat="1" ht="83.25" customHeight="1">
      <c r="A4" s="17"/>
      <c r="B4" s="18"/>
      <c r="C4" s="17"/>
      <c r="D4" s="17"/>
      <c r="E4" s="15"/>
      <c r="F4" s="19"/>
      <c r="G4" s="19"/>
      <c r="H4" s="17"/>
      <c r="I4" s="15"/>
      <c r="J4" s="19"/>
      <c r="K4" s="19"/>
      <c r="L4" s="15"/>
      <c r="M4" s="15"/>
      <c r="N4" s="15"/>
      <c r="O4" s="15"/>
      <c r="P4" s="4" t="s">
        <v>19</v>
      </c>
      <c r="Q4" s="4" t="s">
        <v>20</v>
      </c>
      <c r="R4" s="16"/>
      <c r="S4" s="20"/>
      <c r="T4" s="20"/>
    </row>
    <row r="5" spans="1:16383" s="7" customFormat="1" ht="36.75" customHeight="1">
      <c r="A5" s="5">
        <v>1</v>
      </c>
      <c r="B5" s="5" t="s">
        <v>23</v>
      </c>
      <c r="C5" s="5" t="s">
        <v>24</v>
      </c>
      <c r="D5" s="9">
        <v>175</v>
      </c>
      <c r="E5" s="9">
        <f t="shared" ref="E5:E7" si="0">D5/3*0.7</f>
        <v>40.833333333333336</v>
      </c>
      <c r="F5" s="9">
        <v>81.599999999999994</v>
      </c>
      <c r="G5" s="9">
        <f t="shared" ref="G5:G7" si="1">F5*0.65</f>
        <v>53.04</v>
      </c>
      <c r="H5" s="9">
        <v>77.599999999999994</v>
      </c>
      <c r="I5" s="9">
        <f t="shared" ref="I5:I7" si="2">H5*0.2</f>
        <v>15.52</v>
      </c>
      <c r="J5" s="9">
        <v>85.8</v>
      </c>
      <c r="K5" s="9">
        <f t="shared" ref="K5:K7" si="3">J5*0.15</f>
        <v>12.87</v>
      </c>
      <c r="L5" s="9">
        <f t="shared" ref="L5:L7" si="4">K5+I5+G5</f>
        <v>81.430000000000007</v>
      </c>
      <c r="M5" s="9">
        <f t="shared" ref="M5:M7" si="5">L5*0.3</f>
        <v>24.429000000000002</v>
      </c>
      <c r="N5" s="9">
        <f t="shared" ref="N5:N7" si="6">M5+E5</f>
        <v>65.262333333333345</v>
      </c>
      <c r="O5" s="5">
        <v>6</v>
      </c>
      <c r="P5" s="5">
        <v>0</v>
      </c>
      <c r="Q5" s="5">
        <v>0</v>
      </c>
      <c r="R5" s="5" t="s">
        <v>21</v>
      </c>
      <c r="S5" s="5" t="s">
        <v>22</v>
      </c>
      <c r="T5" s="6" t="s">
        <v>29</v>
      </c>
    </row>
    <row r="6" spans="1:16383" s="8" customFormat="1" ht="36.75" customHeight="1">
      <c r="A6" s="5">
        <v>2</v>
      </c>
      <c r="B6" s="5" t="s">
        <v>25</v>
      </c>
      <c r="C6" s="5" t="s">
        <v>26</v>
      </c>
      <c r="D6" s="9">
        <v>176</v>
      </c>
      <c r="E6" s="9">
        <f t="shared" si="0"/>
        <v>41.066666666666663</v>
      </c>
      <c r="F6" s="9">
        <v>80.599999999999994</v>
      </c>
      <c r="G6" s="9">
        <f t="shared" si="1"/>
        <v>52.39</v>
      </c>
      <c r="H6" s="9">
        <v>80.8</v>
      </c>
      <c r="I6" s="9">
        <f t="shared" si="2"/>
        <v>16.16</v>
      </c>
      <c r="J6" s="9">
        <v>75.599999999999994</v>
      </c>
      <c r="K6" s="9">
        <f t="shared" si="3"/>
        <v>11.339999999999998</v>
      </c>
      <c r="L6" s="9">
        <f t="shared" si="4"/>
        <v>79.89</v>
      </c>
      <c r="M6" s="9">
        <f t="shared" si="5"/>
        <v>23.966999999999999</v>
      </c>
      <c r="N6" s="9">
        <f t="shared" si="6"/>
        <v>65.033666666666662</v>
      </c>
      <c r="O6" s="5">
        <v>7</v>
      </c>
      <c r="P6" s="5">
        <v>0</v>
      </c>
      <c r="Q6" s="5">
        <v>0</v>
      </c>
      <c r="R6" s="5" t="s">
        <v>21</v>
      </c>
      <c r="S6" s="5" t="s">
        <v>22</v>
      </c>
      <c r="T6" s="6" t="s">
        <v>29</v>
      </c>
    </row>
    <row r="7" spans="1:16383" s="8" customFormat="1" ht="36.75" customHeight="1">
      <c r="A7" s="5">
        <v>3</v>
      </c>
      <c r="B7" s="5" t="s">
        <v>27</v>
      </c>
      <c r="C7" s="5" t="s">
        <v>28</v>
      </c>
      <c r="D7" s="9">
        <v>175</v>
      </c>
      <c r="E7" s="9">
        <f t="shared" si="0"/>
        <v>40.833333333333336</v>
      </c>
      <c r="F7" s="9">
        <v>78</v>
      </c>
      <c r="G7" s="9">
        <f t="shared" si="1"/>
        <v>50.7</v>
      </c>
      <c r="H7" s="9">
        <v>84</v>
      </c>
      <c r="I7" s="9">
        <f t="shared" si="2"/>
        <v>16.8</v>
      </c>
      <c r="J7" s="9">
        <v>76</v>
      </c>
      <c r="K7" s="9">
        <f t="shared" si="3"/>
        <v>11.4</v>
      </c>
      <c r="L7" s="9">
        <f t="shared" si="4"/>
        <v>78.900000000000006</v>
      </c>
      <c r="M7" s="9">
        <f t="shared" si="5"/>
        <v>23.67</v>
      </c>
      <c r="N7" s="9">
        <f t="shared" si="6"/>
        <v>64.50333333333333</v>
      </c>
      <c r="O7" s="5">
        <v>8</v>
      </c>
      <c r="P7" s="5">
        <v>0</v>
      </c>
      <c r="Q7" s="5">
        <v>0</v>
      </c>
      <c r="R7" s="5" t="s">
        <v>21</v>
      </c>
      <c r="S7" s="5" t="s">
        <v>22</v>
      </c>
      <c r="T7" s="6" t="s">
        <v>29</v>
      </c>
    </row>
    <row r="9" spans="1:16383" ht="35.25" customHeight="1">
      <c r="B9" s="10" t="s">
        <v>30</v>
      </c>
      <c r="C9" s="10"/>
      <c r="D9" s="10"/>
      <c r="E9" s="10"/>
      <c r="F9" s="10"/>
      <c r="G9" s="10"/>
      <c r="H9" s="10"/>
      <c r="I9" s="10"/>
      <c r="J9" s="10"/>
      <c r="K9" s="10"/>
    </row>
  </sheetData>
  <sortState ref="A1:N27">
    <sortCondition descending="1" ref="N1"/>
  </sortState>
  <mergeCells count="22">
    <mergeCell ref="T3:T4"/>
    <mergeCell ref="M3:M4"/>
    <mergeCell ref="N3:N4"/>
    <mergeCell ref="O3:O4"/>
    <mergeCell ref="R3:R4"/>
    <mergeCell ref="S3:S4"/>
    <mergeCell ref="B9:K9"/>
    <mergeCell ref="A1:S1"/>
    <mergeCell ref="A2:S2"/>
    <mergeCell ref="P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honeticPr fontId="9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CX</cp:lastModifiedBy>
  <cp:lastPrinted>2020-05-30T07:28:46Z</cp:lastPrinted>
  <dcterms:created xsi:type="dcterms:W3CDTF">2020-05-17T06:23:00Z</dcterms:created>
  <dcterms:modified xsi:type="dcterms:W3CDTF">2020-05-30T07:28:47Z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